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ohdel-my.sharepoint.com/personal/coordination_nationale_ohdel_org1/Documents/2026/Mise en oeuvre/HCR/AO/Convention locale/"/>
    </mc:Choice>
  </mc:AlternateContent>
  <xr:revisionPtr revIDLastSave="82" documentId="8_{71EEC89E-7873-4060-BB94-4B7E7E47CEE0}" xr6:coauthVersionLast="47" xr6:coauthVersionMax="47" xr10:uidLastSave="{157E0C7D-4694-40B1-9A29-2CB00FE57398}"/>
  <bookViews>
    <workbookView xWindow="-110" yWindow="-110" windowWidth="19420" windowHeight="10420" firstSheet="4" activeTab="8" xr2:uid="{00000000-000D-0000-FFFF-FFFF00000000}"/>
  </bookViews>
  <sheets>
    <sheet name="Zabout" sheetId="20" r:id="rId1"/>
    <sheet name="Metche" sheetId="11" r:id="rId2"/>
    <sheet name="Dougui" sheetId="12" r:id="rId3"/>
    <sheet name="Loumba Massalite" sheetId="14" r:id="rId4"/>
    <sheet name="Djoroko" sheetId="13" r:id="rId5"/>
    <sheet name="GAGA" sheetId="15" r:id="rId6"/>
    <sheet name="Kouchaguine M" sheetId="16" r:id="rId7"/>
    <sheet name="Aboutengue" sheetId="17" r:id="rId8"/>
    <sheet name="Farchana"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20" l="1"/>
  <c r="F53" i="20"/>
  <c r="F52" i="20"/>
  <c r="F51" i="20"/>
  <c r="F50" i="20"/>
  <c r="F49" i="20"/>
  <c r="F48" i="20"/>
  <c r="F47"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54" i="11"/>
  <c r="F53" i="11"/>
  <c r="F52" i="11"/>
  <c r="F51" i="11"/>
  <c r="F50" i="11"/>
  <c r="F49" i="11"/>
  <c r="F48" i="11"/>
  <c r="F47"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54" i="12"/>
  <c r="F53" i="12"/>
  <c r="F52" i="12"/>
  <c r="F51" i="12"/>
  <c r="F50" i="12"/>
  <c r="F49" i="12"/>
  <c r="F48" i="12"/>
  <c r="F47"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54" i="14"/>
  <c r="F53" i="14"/>
  <c r="F52" i="14"/>
  <c r="F51" i="14"/>
  <c r="F50" i="14"/>
  <c r="F49" i="14"/>
  <c r="F48" i="14"/>
  <c r="F47"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54" i="13"/>
  <c r="F53" i="13"/>
  <c r="F52" i="13"/>
  <c r="F51" i="13"/>
  <c r="F50" i="13"/>
  <c r="F49" i="13"/>
  <c r="F48" i="13"/>
  <c r="F47"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54" i="15"/>
  <c r="F53" i="15"/>
  <c r="F52" i="15"/>
  <c r="F51" i="15"/>
  <c r="F50" i="15"/>
  <c r="F49" i="15"/>
  <c r="F48" i="15"/>
  <c r="F47"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54" i="16"/>
  <c r="F53" i="16"/>
  <c r="F52" i="16"/>
  <c r="F51" i="16"/>
  <c r="F50" i="16"/>
  <c r="F49" i="16"/>
  <c r="F48" i="16"/>
  <c r="F47"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55" i="17"/>
  <c r="F54" i="17"/>
  <c r="F53" i="17"/>
  <c r="F52" i="17"/>
  <c r="F51" i="17"/>
  <c r="F50" i="17"/>
  <c r="F49" i="17"/>
  <c r="F48" i="17"/>
  <c r="F47"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7" i="18"/>
  <c r="F48" i="18"/>
  <c r="F49" i="18"/>
  <c r="F50" i="18"/>
  <c r="F51" i="18"/>
  <c r="F52" i="18"/>
  <c r="F53" i="18"/>
  <c r="F54" i="18"/>
  <c r="F19" i="18"/>
  <c r="F55" i="20" l="1"/>
  <c r="F46" i="20"/>
  <c r="F55" i="11"/>
  <c r="F46" i="11"/>
  <c r="F55" i="12"/>
  <c r="F46" i="12"/>
  <c r="F46" i="14"/>
  <c r="F55" i="14"/>
  <c r="F56" i="14" s="1"/>
  <c r="F55" i="13"/>
  <c r="F46" i="13"/>
  <c r="F55" i="15"/>
  <c r="F46" i="15"/>
  <c r="F46" i="16"/>
  <c r="F55" i="16"/>
  <c r="F56" i="16" s="1"/>
  <c r="F46" i="17"/>
  <c r="F46" i="18"/>
  <c r="F55" i="18"/>
  <c r="F56" i="18" s="1"/>
  <c r="F56" i="20" l="1"/>
  <c r="F56" i="11"/>
  <c r="F56" i="12"/>
  <c r="F56" i="13"/>
  <c r="F56" i="15"/>
  <c r="F56" i="17"/>
</calcChain>
</file>

<file path=xl/sharedStrings.xml><?xml version="1.0" encoding="utf-8"?>
<sst xmlns="http://schemas.openxmlformats.org/spreadsheetml/2006/main" count="882" uniqueCount="78">
  <si>
    <t>N°</t>
  </si>
  <si>
    <t>Désignation</t>
  </si>
  <si>
    <t>Unité</t>
  </si>
  <si>
    <t>Quantité</t>
  </si>
  <si>
    <t>Prix unitaire</t>
  </si>
  <si>
    <t xml:space="preserve">Montant </t>
  </si>
  <si>
    <t>1. Coût des activités</t>
  </si>
  <si>
    <t>Personne</t>
  </si>
  <si>
    <t>page</t>
  </si>
  <si>
    <t>doc</t>
  </si>
  <si>
    <t>2. Coût de fonctionnement</t>
  </si>
  <si>
    <t>mois</t>
  </si>
  <si>
    <t>Salaire mensuel des 2 animateurs</t>
  </si>
  <si>
    <t>Salaire mensuel du chauffeur</t>
  </si>
  <si>
    <t>TOTAL GENERAL (Coût activités + coût fonctionnement)</t>
  </si>
  <si>
    <t>50% du Salaire de base  pour les frais de responsabilité  du coordinateur</t>
  </si>
  <si>
    <t>Collation pour 100 personnes/vallée lors de l’assemblée générale de Définition de la contribution des villages bénéficiaires</t>
  </si>
  <si>
    <t>Traduction des textes de base du GGO en arabe</t>
  </si>
  <si>
    <t xml:space="preserve">Impression des textes de base du GGO </t>
  </si>
  <si>
    <t>Multiplication(Photocopie) en 05 exemplaires des textes de base</t>
  </si>
  <si>
    <t>Reliure de 05 documents des textes de base</t>
  </si>
  <si>
    <t>Traduction de la convention locale en arabe</t>
  </si>
  <si>
    <t>Impression de la convention locale</t>
  </si>
  <si>
    <t>Multiplication(Photocopie) en 10 exemplaires de la convention locale</t>
  </si>
  <si>
    <t>Reliure de 10 documents de la convention locale</t>
  </si>
  <si>
    <t>Collation pour 100 personnes par vallée lors des assemblées générales de suivi de la mise en application de la convention locale soient 4 assemblées/vallée</t>
  </si>
  <si>
    <t>Collation pour 15 personnes  lors de la formation sur la  gestion organisationnelle et administrative pendant 4 jours</t>
  </si>
  <si>
    <t>Salaire mensuel du Superviseur</t>
  </si>
  <si>
    <t>Total coût des activités (1-28)</t>
  </si>
  <si>
    <t>Forfait de transport pour la remise du site sur le terrain</t>
  </si>
  <si>
    <t>Litre</t>
  </si>
  <si>
    <r>
      <t>50%</t>
    </r>
    <r>
      <rPr>
        <b/>
        <sz val="11"/>
        <rFont val="Arial Rounded MT Bold"/>
        <family val="2"/>
      </rPr>
      <t xml:space="preserve"> </t>
    </r>
    <r>
      <rPr>
        <sz val="11"/>
        <rFont val="Arial Rounded MT Bold"/>
        <family val="2"/>
      </rPr>
      <t>du Salaire de base et frais de responsabilité du gestionnaire</t>
    </r>
  </si>
  <si>
    <t>Frais de deplacement et perdiem des autorites locales pour les assemblees generales, validation et signature des CL</t>
  </si>
  <si>
    <t>Personnes</t>
  </si>
  <si>
    <t>Frais de transport sur le terrain sur la base de XX km environ à parcourir en 6 mois</t>
  </si>
  <si>
    <t xml:space="preserve">Total fonctionnement (29-35) </t>
  </si>
  <si>
    <t>Collation pour 60 personnes/village lors des réunions de Sensibilisation des bénéficiaires sur la composition et les critères d’éligibilité du GGO</t>
  </si>
  <si>
    <t>Collation pour 60 personnes/village lors des réunions de sensibilisation des bénéficiaires sur le rôle et taches des membres du GGO</t>
  </si>
  <si>
    <t>Collation pour 120 personnes/vallée lors de l’assemblée générale de Désignation des membres du GGO</t>
  </si>
  <si>
    <t>Collation pour 20 personnes/séance pendant les 5 séances de formulation  des textes de base du GGO</t>
  </si>
  <si>
    <t>Collation pour 120 personnes par vallée pendant l'assemblée générale pour l'adoption des textes de base (statuts et règlement intérieur)</t>
  </si>
  <si>
    <t>Collation pour 120 personnes par vallée lors de l’assemblée générale de signature des textes de base</t>
  </si>
  <si>
    <t xml:space="preserve">Collation pour  50 personnes par village lors des réunions d’établissement de la cartographie sociale </t>
  </si>
  <si>
    <t>Collation pour 50 personnes/village lors des réunions de sensibilisation de la population et des autorités du site sur l’utilité de la convention locale</t>
  </si>
  <si>
    <t>Collation pour 50 personnes/vallée lors des réunions de discussion, de négociation et d'élaboration des règles de gestion des ouvrages qui prennent en compte les femmes, les jeunes et les vulnérables (soient 5 réunions par vallée)</t>
  </si>
  <si>
    <t>Collation pour 120 personnes/vallée lors de l'assemblée générale de validation des règles de la convention locale.</t>
  </si>
  <si>
    <t>Collation pour 50 personnes/vallée lors de la réunion de finalisation du document de la convention locale(soient 2 réunions par vallée)</t>
  </si>
  <si>
    <t>Collation pour 120 personnes/vallée lors de l'assemblée générale de signature de la convention locale</t>
  </si>
  <si>
    <t>Collation pour 120 personnes lors de l'assemblée générale pour la diffusion de la convention locale</t>
  </si>
  <si>
    <t>Collation pour 50 personnes pendant la formation des usagers sur les phénomènes de dégradation des bas-fonds et sur le fonctionnement/effets des  seuils pendant 3 jours.</t>
  </si>
  <si>
    <t>Cadre du devis referentiel pour l'élaboration de la convention locale Sensible aux Conflits dans la vallée de Farchana</t>
  </si>
  <si>
    <t>Collation pour 50 personnes/ village lors des réunions d'information et sensibilisation des autorités locales et population bénéficiaire sur les objectifs et les activités du programme dans 11 villages</t>
  </si>
  <si>
    <t>Rubrique</t>
  </si>
  <si>
    <t>Informations à renseigner</t>
  </si>
  <si>
    <t>Adresse complète</t>
  </si>
  <si>
    <t>Téléphone</t>
  </si>
  <si>
    <t>Adresse e-mail</t>
  </si>
  <si>
    <t>Nom du responsable</t>
  </si>
  <si>
    <t>Référence de l’appel d’offres</t>
  </si>
  <si>
    <t>Date de soumission</t>
  </si>
  <si>
    <t>Nom de l’ONG/ Association</t>
  </si>
  <si>
    <t>NIF /  (si applicable)</t>
  </si>
  <si>
    <t xml:space="preserve">N° d'arreté de reconnaissance </t>
  </si>
  <si>
    <t xml:space="preserve">Lot </t>
  </si>
  <si>
    <t>Nom et qualité du signataire</t>
  </si>
  <si>
    <t>Signature et cachet</t>
  </si>
  <si>
    <t>1. INFORMATIONS SUR LE SOUMISSIONNAIRE</t>
  </si>
  <si>
    <t>2. OFFRE FINANCIÈRE</t>
  </si>
  <si>
    <t>3. DÉCLARATION DU SOUMISSIONNAIRE</t>
  </si>
  <si>
    <t>Je soussigné(e), certifie que les informations fournies dans cette offre sont exactes et conformes aux exigences de l’appel d’offres lancé par l’OHDEL dans le cadre de   l'élaboration de conventions locales sensibles aux conflits (CLSC)</t>
  </si>
  <si>
    <t>Cadre du devis referentiel pour l'élaboration de la convention locale Sensible aux Conflits dans la vallée de Zabout</t>
  </si>
  <si>
    <t>Cadre du devis referentiel pour l'élaboration de la convention locale Sensible aux Conflits dans la vallée de Metché</t>
  </si>
  <si>
    <t>Cadre du devis referentiel pour l'élaboration de la convention locale Sensible aux Conflits dans la vallée de Dougui</t>
  </si>
  <si>
    <t>Cadre du devis referentiel pour l'élaboration de la convention locale Sensible aux Conflits dans la vallée de Loumba Massalite</t>
  </si>
  <si>
    <t>Cadre du devis referentiel pour l'élaboration de la convention locale Sensible aux Conflits dans la vallée de Djoroko</t>
  </si>
  <si>
    <t>Cadre du devis referentiel pour l'élaboration de la convention locale Sensible aux Conflits dans la vallée de Gaga</t>
  </si>
  <si>
    <t>Cadre du devis referentiel pour l'élaboration de la convention locale Sensible aux Conflits dans la vallée de Kouchaguine Moura</t>
  </si>
  <si>
    <t>Cadre du devis referentiel pour l'élaboration de la convention locale Sensible aux Conflits dans la vallée de Aboutengué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</si>
</sst>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0" x14ac:knownFonts="1">
    <font>
      <sz val="11"/>
      <color theme="1"/>
      <name val="Calibri"/>
      <family val="2"/>
      <scheme val="minor"/>
    </font>
    <font>
      <sz val="11"/>
      <color theme="1"/>
      <name val="Calibri"/>
      <family val="2"/>
      <scheme val="minor"/>
    </font>
    <font>
      <sz val="10"/>
      <name val="Arial"/>
      <family val="2"/>
    </font>
    <font>
      <sz val="11"/>
      <color theme="1"/>
      <name val="Arial Rounded MT Bold"/>
      <family val="2"/>
    </font>
    <font>
      <b/>
      <sz val="12"/>
      <name val="Arial Rounded MT Bold"/>
      <family val="2"/>
    </font>
    <font>
      <b/>
      <sz val="11"/>
      <name val="Arial Rounded MT Bold"/>
      <family val="2"/>
    </font>
    <font>
      <sz val="11"/>
      <name val="Arial Rounded MT Bold"/>
      <family val="2"/>
    </font>
    <font>
      <sz val="11"/>
      <color rgb="FFFF0000"/>
      <name val="Arial Rounded MT Bold"/>
      <family val="2"/>
    </font>
    <font>
      <b/>
      <sz val="11"/>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165" fontId="2" fillId="0" borderId="1" xfId="1"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0" fontId="3" fillId="0" borderId="1" xfId="0" applyFont="1" applyBorder="1" applyAlignment="1">
      <alignment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3" fillId="0" borderId="0" xfId="0" applyFont="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65" fontId="6" fillId="0" borderId="2" xfId="1" applyNumberFormat="1" applyFont="1" applyBorder="1" applyAlignment="1">
      <alignment horizontal="center" vertical="center"/>
    </xf>
    <xf numFmtId="0" fontId="6" fillId="0" borderId="1" xfId="0" applyFont="1" applyBorder="1" applyAlignment="1">
      <alignment horizontal="center" vertical="center" wrapText="1"/>
    </xf>
    <xf numFmtId="165" fontId="6" fillId="0" borderId="1" xfId="1" applyNumberFormat="1" applyFont="1" applyBorder="1" applyAlignment="1">
      <alignment horizontal="center" vertical="center"/>
    </xf>
    <xf numFmtId="0" fontId="3" fillId="0" borderId="1" xfId="0" applyFont="1" applyBorder="1" applyAlignment="1">
      <alignment vertical="top" wrapText="1"/>
    </xf>
    <xf numFmtId="0" fontId="3" fillId="0" borderId="0" xfId="0" applyFont="1" applyAlignment="1">
      <alignment vertical="top" wrapText="1"/>
    </xf>
    <xf numFmtId="0" fontId="3" fillId="0" borderId="0" xfId="0" applyFont="1" applyAlignment="1">
      <alignment vertical="center"/>
    </xf>
    <xf numFmtId="0" fontId="3" fillId="0" borderId="1" xfId="0" applyFont="1" applyBorder="1" applyAlignment="1">
      <alignment vertical="top"/>
    </xf>
    <xf numFmtId="0" fontId="3" fillId="0" borderId="0" xfId="0" applyFont="1" applyAlignment="1">
      <alignment horizontal="justify" vertical="top"/>
    </xf>
    <xf numFmtId="0" fontId="3" fillId="0" borderId="1" xfId="0" applyFont="1" applyBorder="1" applyAlignment="1">
      <alignment horizontal="justify" vertical="top"/>
    </xf>
    <xf numFmtId="0" fontId="3" fillId="0" borderId="0" xfId="0" applyFont="1"/>
    <xf numFmtId="0" fontId="6" fillId="0" borderId="1" xfId="0" applyFont="1" applyBorder="1"/>
    <xf numFmtId="0" fontId="6" fillId="0" borderId="1" xfId="0" applyFont="1" applyBorder="1" applyAlignment="1">
      <alignment horizontal="center"/>
    </xf>
    <xf numFmtId="165" fontId="6" fillId="0" borderId="1" xfId="1" applyNumberFormat="1" applyFont="1" applyBorder="1" applyAlignment="1">
      <alignment horizontal="center"/>
    </xf>
    <xf numFmtId="0" fontId="6" fillId="0" borderId="1" xfId="0" applyFont="1" applyBorder="1" applyAlignment="1">
      <alignment wrapText="1"/>
    </xf>
    <xf numFmtId="3" fontId="6"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xf numFmtId="165" fontId="6" fillId="2" borderId="1" xfId="1" applyNumberFormat="1" applyFont="1" applyFill="1" applyBorder="1"/>
    <xf numFmtId="0" fontId="5" fillId="2" borderId="1" xfId="0" applyFont="1" applyFill="1" applyBorder="1" applyAlignment="1">
      <alignment horizontal="center"/>
    </xf>
    <xf numFmtId="0" fontId="6" fillId="2" borderId="1" xfId="0" applyFont="1" applyFill="1" applyBorder="1" applyAlignment="1">
      <alignment horizontal="center"/>
    </xf>
    <xf numFmtId="165" fontId="5" fillId="2" borderId="1" xfId="1" applyNumberFormat="1" applyFont="1" applyFill="1" applyBorder="1"/>
    <xf numFmtId="0" fontId="5" fillId="3" borderId="1" xfId="0" applyFont="1" applyFill="1" applyBorder="1" applyAlignment="1">
      <alignment horizontal="center" vertical="center"/>
    </xf>
    <xf numFmtId="0" fontId="5" fillId="3" borderId="1" xfId="0" applyFont="1" applyFill="1" applyBorder="1"/>
    <xf numFmtId="0" fontId="6" fillId="3" borderId="1" xfId="0" applyFont="1" applyFill="1" applyBorder="1"/>
    <xf numFmtId="165" fontId="5" fillId="3" borderId="1" xfId="0" applyNumberFormat="1" applyFont="1" applyFill="1" applyBorder="1"/>
    <xf numFmtId="0" fontId="5" fillId="4" borderId="1" xfId="0" applyFont="1" applyFill="1" applyBorder="1" applyAlignment="1">
      <alignment horizontal="center" vertical="center"/>
    </xf>
    <xf numFmtId="0" fontId="5" fillId="4" borderId="1" xfId="0" applyFont="1" applyFill="1" applyBorder="1" applyAlignment="1">
      <alignment horizontal="center" wrapText="1"/>
    </xf>
    <xf numFmtId="0" fontId="5" fillId="4" borderId="1" xfId="0" applyFont="1" applyFill="1" applyBorder="1" applyAlignment="1">
      <alignment horizontal="center" vertical="center" wrapText="1"/>
    </xf>
    <xf numFmtId="0" fontId="6" fillId="4" borderId="1" xfId="0" applyFont="1" applyFill="1" applyBorder="1"/>
    <xf numFmtId="165" fontId="6" fillId="4" borderId="1" xfId="1" applyNumberFormat="1" applyFont="1" applyFill="1" applyBorder="1"/>
    <xf numFmtId="0" fontId="5" fillId="4" borderId="1" xfId="0" applyFont="1" applyFill="1" applyBorder="1" applyAlignment="1">
      <alignment horizontal="center"/>
    </xf>
    <xf numFmtId="0" fontId="5" fillId="5" borderId="1" xfId="0" applyFont="1" applyFill="1" applyBorder="1" applyAlignment="1">
      <alignment horizontal="center" vertical="center"/>
    </xf>
    <xf numFmtId="0" fontId="5" fillId="5" borderId="1" xfId="0" applyFont="1" applyFill="1" applyBorder="1" applyAlignment="1">
      <alignment horizontal="center"/>
    </xf>
    <xf numFmtId="0" fontId="8" fillId="0" borderId="1" xfId="0" applyFont="1" applyBorder="1" applyAlignment="1">
      <alignment horizontal="left" vertical="center" wrapText="1"/>
    </xf>
    <xf numFmtId="0" fontId="4" fillId="0" borderId="0" xfId="0" applyFont="1" applyAlignment="1">
      <alignment horizont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Border="1" applyAlignment="1">
      <alignment horizontal="left" vertical="center" wrapText="1"/>
    </xf>
  </cellXfs>
  <cellStyles count="2">
    <cellStyle name="Milliers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789E7-BE47-4A9A-B1F9-12374744838D}">
  <dimension ref="A1:G62"/>
  <sheetViews>
    <sheetView workbookViewId="0">
      <selection activeCell="A2" sqref="A2:F2"/>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70</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6A76-BC9D-445B-859A-9FD3CB3A5DEA}">
  <dimension ref="A1:G62"/>
  <sheetViews>
    <sheetView workbookViewId="0">
      <selection activeCell="A2" sqref="A2:F2"/>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71</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7530-9C34-4B53-8C4C-B0D5F9FF2A26}">
  <dimension ref="A1:G62"/>
  <sheetViews>
    <sheetView workbookViewId="0">
      <selection activeCell="A2" sqref="A2:F2"/>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72</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3CE7B-C75C-4075-BE68-B83FED37D3FD}">
  <dimension ref="A1:G62"/>
  <sheetViews>
    <sheetView workbookViewId="0">
      <selection activeCell="A2" sqref="A2:F2"/>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73</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7D7B-2749-49CA-845A-631F59C4020E}">
  <dimension ref="A1:G62"/>
  <sheetViews>
    <sheetView workbookViewId="0">
      <selection sqref="A1:F1"/>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74</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810A-FEBD-49A8-84D2-23167F0D0921}">
  <dimension ref="A1:G62"/>
  <sheetViews>
    <sheetView workbookViewId="0">
      <selection sqref="A1:F1"/>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75</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BEE17-F250-495C-B5C8-0C7A85B7AF34}">
  <dimension ref="A1:G62"/>
  <sheetViews>
    <sheetView workbookViewId="0">
      <selection activeCell="A2" sqref="A2:F2"/>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76</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0DC5-6383-408C-847B-FAF7560E48DF}">
  <dimension ref="A1:G62"/>
  <sheetViews>
    <sheetView workbookViewId="0">
      <selection activeCell="A2" sqref="A2:F2"/>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77</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15:F15"/>
    <mergeCell ref="A58:F58"/>
    <mergeCell ref="A60:F60"/>
    <mergeCell ref="A62:C62"/>
    <mergeCell ref="D62:F62"/>
    <mergeCell ref="A1:F1"/>
    <mergeCell ref="A3:B3"/>
    <mergeCell ref="C3:F3"/>
    <mergeCell ref="A4:B4"/>
    <mergeCell ref="C4:F4"/>
    <mergeCell ref="A2:F2"/>
    <mergeCell ref="A5:B5"/>
    <mergeCell ref="C5:F5"/>
    <mergeCell ref="A6:B6"/>
    <mergeCell ref="C6:F6"/>
    <mergeCell ref="A7:B7"/>
    <mergeCell ref="C7:F7"/>
    <mergeCell ref="A8:B8"/>
    <mergeCell ref="C8:F8"/>
    <mergeCell ref="A9:B9"/>
    <mergeCell ref="C9:F9"/>
    <mergeCell ref="A10:B10"/>
    <mergeCell ref="C10:F10"/>
    <mergeCell ref="A11:B11"/>
    <mergeCell ref="C11:F11"/>
    <mergeCell ref="A12:B12"/>
    <mergeCell ref="C12:F12"/>
    <mergeCell ref="A13:B13"/>
    <mergeCell ref="C13:F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33903-A153-4440-AC6C-D3B9EC096EA4}">
  <dimension ref="A1:G62"/>
  <sheetViews>
    <sheetView tabSelected="1" workbookViewId="0">
      <selection activeCell="A7" sqref="A7:B7"/>
    </sheetView>
  </sheetViews>
  <sheetFormatPr baseColWidth="10" defaultColWidth="10.90625" defaultRowHeight="14.5" x14ac:dyDescent="0.35"/>
  <cols>
    <col min="1" max="1" width="6.453125" customWidth="1"/>
    <col min="2" max="2" width="71.54296875" customWidth="1"/>
    <col min="3" max="3" width="14.6328125" customWidth="1"/>
    <col min="4" max="4" width="12.6328125" customWidth="1"/>
    <col min="5" max="5" width="15.08984375" customWidth="1"/>
    <col min="6" max="6" width="18" customWidth="1"/>
  </cols>
  <sheetData>
    <row r="1" spans="1:6" ht="15.5" x14ac:dyDescent="0.35">
      <c r="A1" s="45" t="s">
        <v>50</v>
      </c>
      <c r="B1" s="45"/>
      <c r="C1" s="45"/>
      <c r="D1" s="45"/>
      <c r="E1" s="45"/>
      <c r="F1" s="45"/>
    </row>
    <row r="2" spans="1:6" ht="21" x14ac:dyDescent="0.35">
      <c r="A2" s="48" t="s">
        <v>66</v>
      </c>
      <c r="B2" s="48"/>
      <c r="C2" s="48"/>
      <c r="D2" s="48"/>
      <c r="E2" s="48"/>
      <c r="F2" s="48"/>
    </row>
    <row r="3" spans="1:6" x14ac:dyDescent="0.35">
      <c r="A3" s="44" t="s">
        <v>52</v>
      </c>
      <c r="B3" s="44"/>
      <c r="C3" s="44" t="s">
        <v>53</v>
      </c>
      <c r="D3" s="44"/>
      <c r="E3" s="44"/>
      <c r="F3" s="44"/>
    </row>
    <row r="4" spans="1:6" x14ac:dyDescent="0.35">
      <c r="A4" s="44" t="s">
        <v>60</v>
      </c>
      <c r="B4" s="44"/>
      <c r="C4" s="44"/>
      <c r="D4" s="44"/>
      <c r="E4" s="44"/>
      <c r="F4" s="44"/>
    </row>
    <row r="5" spans="1:6" x14ac:dyDescent="0.35">
      <c r="A5" s="44" t="s">
        <v>54</v>
      </c>
      <c r="B5" s="44"/>
      <c r="C5" s="44"/>
      <c r="D5" s="44"/>
      <c r="E5" s="44"/>
      <c r="F5" s="44"/>
    </row>
    <row r="6" spans="1:6" x14ac:dyDescent="0.35">
      <c r="A6" s="44" t="s">
        <v>55</v>
      </c>
      <c r="B6" s="44"/>
      <c r="C6" s="44"/>
      <c r="D6" s="44"/>
      <c r="E6" s="44"/>
      <c r="F6" s="44"/>
    </row>
    <row r="7" spans="1:6" x14ac:dyDescent="0.35">
      <c r="A7" s="44" t="s">
        <v>56</v>
      </c>
      <c r="B7" s="44"/>
      <c r="C7" s="44"/>
      <c r="D7" s="44"/>
      <c r="E7" s="44"/>
      <c r="F7" s="44"/>
    </row>
    <row r="8" spans="1:6" x14ac:dyDescent="0.35">
      <c r="A8" s="44" t="s">
        <v>57</v>
      </c>
      <c r="B8" s="44"/>
      <c r="C8" s="44"/>
      <c r="D8" s="44"/>
      <c r="E8" s="44"/>
      <c r="F8" s="44"/>
    </row>
    <row r="9" spans="1:6" x14ac:dyDescent="0.35">
      <c r="A9" s="46" t="s">
        <v>62</v>
      </c>
      <c r="B9" s="47"/>
      <c r="C9" s="44"/>
      <c r="D9" s="44"/>
      <c r="E9" s="44"/>
      <c r="F9" s="44"/>
    </row>
    <row r="10" spans="1:6" x14ac:dyDescent="0.35">
      <c r="A10" s="44" t="s">
        <v>61</v>
      </c>
      <c r="B10" s="44"/>
      <c r="C10" s="44"/>
      <c r="D10" s="44"/>
      <c r="E10" s="44"/>
      <c r="F10" s="44"/>
    </row>
    <row r="11" spans="1:6" x14ac:dyDescent="0.35">
      <c r="A11" s="44" t="s">
        <v>58</v>
      </c>
      <c r="B11" s="44"/>
      <c r="C11" s="44"/>
      <c r="D11" s="44"/>
      <c r="E11" s="44"/>
      <c r="F11" s="44"/>
    </row>
    <row r="12" spans="1:6" x14ac:dyDescent="0.35">
      <c r="A12" s="44" t="s">
        <v>63</v>
      </c>
      <c r="B12" s="44"/>
      <c r="C12" s="44"/>
      <c r="D12" s="44"/>
      <c r="E12" s="44"/>
      <c r="F12" s="44"/>
    </row>
    <row r="13" spans="1:6" x14ac:dyDescent="0.35">
      <c r="A13" s="44" t="s">
        <v>59</v>
      </c>
      <c r="B13" s="44"/>
      <c r="C13" s="44"/>
      <c r="D13" s="44"/>
      <c r="E13" s="44"/>
      <c r="F13" s="44"/>
    </row>
    <row r="14" spans="1:6" x14ac:dyDescent="0.35">
      <c r="A14" s="52"/>
      <c r="B14" s="52"/>
      <c r="C14" s="52"/>
      <c r="D14" s="52"/>
      <c r="E14" s="52"/>
      <c r="F14" s="52"/>
    </row>
    <row r="15" spans="1:6" ht="21" x14ac:dyDescent="0.35">
      <c r="A15" s="48" t="s">
        <v>67</v>
      </c>
      <c r="B15" s="48"/>
      <c r="C15" s="48"/>
      <c r="D15" s="48"/>
      <c r="E15" s="48"/>
      <c r="F15" s="48"/>
    </row>
    <row r="17" spans="1:7" x14ac:dyDescent="0.35">
      <c r="A17" s="42" t="s">
        <v>0</v>
      </c>
      <c r="B17" s="43" t="s">
        <v>1</v>
      </c>
      <c r="C17" s="42" t="s">
        <v>2</v>
      </c>
      <c r="D17" s="43" t="s">
        <v>3</v>
      </c>
      <c r="E17" s="43" t="s">
        <v>4</v>
      </c>
      <c r="F17" s="43" t="s">
        <v>5</v>
      </c>
    </row>
    <row r="18" spans="1:7" x14ac:dyDescent="0.35">
      <c r="A18" s="36"/>
      <c r="B18" s="41" t="s">
        <v>6</v>
      </c>
      <c r="C18" s="36"/>
      <c r="D18" s="41"/>
      <c r="E18" s="41"/>
      <c r="F18" s="41"/>
    </row>
    <row r="19" spans="1:7" ht="28.75" customHeight="1" x14ac:dyDescent="0.35">
      <c r="A19" s="2">
        <v>1</v>
      </c>
      <c r="B19" s="4" t="s">
        <v>29</v>
      </c>
      <c r="C19" s="5" t="s">
        <v>30</v>
      </c>
      <c r="D19" s="5">
        <v>100</v>
      </c>
      <c r="E19" s="3"/>
      <c r="F19" s="3">
        <f>E19*D19</f>
        <v>0</v>
      </c>
    </row>
    <row r="20" spans="1:7" ht="43.25" customHeight="1" x14ac:dyDescent="0.35">
      <c r="A20" s="6">
        <v>2</v>
      </c>
      <c r="B20" s="7" t="s">
        <v>51</v>
      </c>
      <c r="C20" s="8" t="s">
        <v>7</v>
      </c>
      <c r="D20" s="9">
        <v>500</v>
      </c>
      <c r="E20" s="10"/>
      <c r="F20" s="3">
        <f t="shared" ref="F20:F54" si="0">E20*D20</f>
        <v>0</v>
      </c>
    </row>
    <row r="21" spans="1:7" ht="33.65" customHeight="1" x14ac:dyDescent="0.35">
      <c r="A21" s="2">
        <v>3</v>
      </c>
      <c r="B21" s="4" t="s">
        <v>16</v>
      </c>
      <c r="C21" s="11" t="s">
        <v>7</v>
      </c>
      <c r="D21" s="5">
        <v>100</v>
      </c>
      <c r="E21" s="12"/>
      <c r="F21" s="3">
        <f t="shared" si="0"/>
        <v>0</v>
      </c>
    </row>
    <row r="22" spans="1:7" ht="42.5" customHeight="1" x14ac:dyDescent="0.35">
      <c r="A22" s="2">
        <v>4</v>
      </c>
      <c r="B22" s="7" t="s">
        <v>36</v>
      </c>
      <c r="C22" s="11" t="s">
        <v>7</v>
      </c>
      <c r="D22" s="5">
        <v>500</v>
      </c>
      <c r="E22" s="12"/>
      <c r="F22" s="3">
        <f t="shared" si="0"/>
        <v>0</v>
      </c>
    </row>
    <row r="23" spans="1:7" ht="33.65" customHeight="1" x14ac:dyDescent="0.35">
      <c r="A23" s="2">
        <v>5</v>
      </c>
      <c r="B23" s="13" t="s">
        <v>37</v>
      </c>
      <c r="C23" s="11" t="s">
        <v>7</v>
      </c>
      <c r="D23" s="5">
        <v>500</v>
      </c>
      <c r="E23" s="12"/>
      <c r="F23" s="3">
        <f t="shared" si="0"/>
        <v>0</v>
      </c>
    </row>
    <row r="24" spans="1:7" ht="33" customHeight="1" x14ac:dyDescent="0.35">
      <c r="A24" s="2">
        <v>6</v>
      </c>
      <c r="B24" s="14" t="s">
        <v>38</v>
      </c>
      <c r="C24" s="11" t="s">
        <v>7</v>
      </c>
      <c r="D24" s="5">
        <v>120</v>
      </c>
      <c r="E24" s="12"/>
      <c r="F24" s="3">
        <f t="shared" si="0"/>
        <v>0</v>
      </c>
      <c r="G24" s="1"/>
    </row>
    <row r="25" spans="1:7" ht="32.5" customHeight="1" x14ac:dyDescent="0.35">
      <c r="A25" s="2">
        <v>7</v>
      </c>
      <c r="B25" s="13" t="s">
        <v>39</v>
      </c>
      <c r="C25" s="11" t="s">
        <v>7</v>
      </c>
      <c r="D25" s="5">
        <v>100</v>
      </c>
      <c r="E25" s="12"/>
      <c r="F25" s="3">
        <f t="shared" si="0"/>
        <v>0</v>
      </c>
    </row>
    <row r="26" spans="1:7" ht="32.5" customHeight="1" x14ac:dyDescent="0.35">
      <c r="A26" s="2">
        <v>8</v>
      </c>
      <c r="B26" s="13" t="s">
        <v>40</v>
      </c>
      <c r="C26" s="11" t="s">
        <v>7</v>
      </c>
      <c r="D26" s="5">
        <v>120</v>
      </c>
      <c r="E26" s="12"/>
      <c r="F26" s="3">
        <f t="shared" si="0"/>
        <v>0</v>
      </c>
    </row>
    <row r="27" spans="1:7" ht="19.5" customHeight="1" x14ac:dyDescent="0.35">
      <c r="A27" s="2">
        <v>9</v>
      </c>
      <c r="B27" s="15" t="s">
        <v>17</v>
      </c>
      <c r="C27" s="11" t="s">
        <v>8</v>
      </c>
      <c r="D27" s="5">
        <v>30</v>
      </c>
      <c r="E27" s="12"/>
      <c r="F27" s="3">
        <f t="shared" si="0"/>
        <v>0</v>
      </c>
    </row>
    <row r="28" spans="1:7" ht="19.5" customHeight="1" x14ac:dyDescent="0.35">
      <c r="A28" s="2">
        <v>10</v>
      </c>
      <c r="B28" s="16" t="s">
        <v>18</v>
      </c>
      <c r="C28" s="11" t="s">
        <v>8</v>
      </c>
      <c r="D28" s="5">
        <v>30</v>
      </c>
      <c r="E28" s="12"/>
      <c r="F28" s="3">
        <f t="shared" si="0"/>
        <v>0</v>
      </c>
    </row>
    <row r="29" spans="1:7" ht="21.5" customHeight="1" x14ac:dyDescent="0.35">
      <c r="A29" s="2">
        <v>11</v>
      </c>
      <c r="B29" s="14" t="s">
        <v>19</v>
      </c>
      <c r="C29" s="11" t="s">
        <v>8</v>
      </c>
      <c r="D29" s="5">
        <v>150</v>
      </c>
      <c r="E29" s="12"/>
      <c r="F29" s="3">
        <f t="shared" si="0"/>
        <v>0</v>
      </c>
    </row>
    <row r="30" spans="1:7" ht="19.5" customHeight="1" x14ac:dyDescent="0.35">
      <c r="A30" s="2">
        <v>12</v>
      </c>
      <c r="B30" s="13" t="s">
        <v>20</v>
      </c>
      <c r="C30" s="11" t="s">
        <v>9</v>
      </c>
      <c r="D30" s="5">
        <v>5</v>
      </c>
      <c r="E30" s="12"/>
      <c r="F30" s="3">
        <f t="shared" si="0"/>
        <v>0</v>
      </c>
    </row>
    <row r="31" spans="1:7" ht="30" customHeight="1" x14ac:dyDescent="0.35">
      <c r="A31" s="2">
        <v>13</v>
      </c>
      <c r="B31" s="14" t="s">
        <v>41</v>
      </c>
      <c r="C31" s="11" t="s">
        <v>7</v>
      </c>
      <c r="D31" s="5">
        <v>120</v>
      </c>
      <c r="E31" s="12"/>
      <c r="F31" s="3">
        <f t="shared" si="0"/>
        <v>0</v>
      </c>
    </row>
    <row r="32" spans="1:7" ht="30.75" customHeight="1" x14ac:dyDescent="0.35">
      <c r="A32" s="2">
        <v>14</v>
      </c>
      <c r="B32" s="13" t="s">
        <v>42</v>
      </c>
      <c r="C32" s="11" t="s">
        <v>7</v>
      </c>
      <c r="D32" s="5">
        <v>500</v>
      </c>
      <c r="E32" s="12"/>
      <c r="F32" s="3">
        <f t="shared" si="0"/>
        <v>0</v>
      </c>
    </row>
    <row r="33" spans="1:6" ht="33.65" customHeight="1" x14ac:dyDescent="0.35">
      <c r="A33" s="2">
        <v>15</v>
      </c>
      <c r="B33" s="17" t="s">
        <v>43</v>
      </c>
      <c r="C33" s="11" t="s">
        <v>7</v>
      </c>
      <c r="D33" s="5">
        <v>500</v>
      </c>
      <c r="E33" s="12"/>
      <c r="F33" s="3">
        <f t="shared" si="0"/>
        <v>0</v>
      </c>
    </row>
    <row r="34" spans="1:6" ht="58.25" customHeight="1" x14ac:dyDescent="0.35">
      <c r="A34" s="2">
        <v>17</v>
      </c>
      <c r="B34" s="18" t="s">
        <v>44</v>
      </c>
      <c r="C34" s="11" t="s">
        <v>7</v>
      </c>
      <c r="D34" s="5">
        <v>250</v>
      </c>
      <c r="E34" s="12"/>
      <c r="F34" s="3">
        <f t="shared" si="0"/>
        <v>0</v>
      </c>
    </row>
    <row r="35" spans="1:6" ht="30" customHeight="1" x14ac:dyDescent="0.35">
      <c r="A35" s="2">
        <v>18</v>
      </c>
      <c r="B35" s="18" t="s">
        <v>45</v>
      </c>
      <c r="C35" s="11" t="s">
        <v>7</v>
      </c>
      <c r="D35" s="5">
        <v>120</v>
      </c>
      <c r="E35" s="12"/>
      <c r="F35" s="3">
        <f t="shared" si="0"/>
        <v>0</v>
      </c>
    </row>
    <row r="36" spans="1:6" ht="33" customHeight="1" x14ac:dyDescent="0.35">
      <c r="A36" s="2">
        <v>19</v>
      </c>
      <c r="B36" s="13" t="s">
        <v>46</v>
      </c>
      <c r="C36" s="11" t="s">
        <v>7</v>
      </c>
      <c r="D36" s="5">
        <v>100</v>
      </c>
      <c r="E36" s="12"/>
      <c r="F36" s="3">
        <f t="shared" si="0"/>
        <v>0</v>
      </c>
    </row>
    <row r="37" spans="1:6" ht="36.75" customHeight="1" x14ac:dyDescent="0.35">
      <c r="A37" s="2">
        <v>20</v>
      </c>
      <c r="B37" s="13" t="s">
        <v>47</v>
      </c>
      <c r="C37" s="11" t="s">
        <v>7</v>
      </c>
      <c r="D37" s="5">
        <v>120</v>
      </c>
      <c r="E37" s="12"/>
      <c r="F37" s="3">
        <f t="shared" si="0"/>
        <v>0</v>
      </c>
    </row>
    <row r="38" spans="1:6" ht="33.75" customHeight="1" x14ac:dyDescent="0.35">
      <c r="A38" s="2">
        <v>21</v>
      </c>
      <c r="B38" s="13" t="s">
        <v>48</v>
      </c>
      <c r="C38" s="11" t="s">
        <v>7</v>
      </c>
      <c r="D38" s="5">
        <v>120</v>
      </c>
      <c r="E38" s="12"/>
      <c r="F38" s="3">
        <f t="shared" si="0"/>
        <v>0</v>
      </c>
    </row>
    <row r="39" spans="1:6" ht="18.75" customHeight="1" x14ac:dyDescent="0.35">
      <c r="A39" s="2">
        <v>22</v>
      </c>
      <c r="B39" s="19" t="s">
        <v>21</v>
      </c>
      <c r="C39" s="11" t="s">
        <v>8</v>
      </c>
      <c r="D39" s="5">
        <v>40</v>
      </c>
      <c r="E39" s="12"/>
      <c r="F39" s="3">
        <f t="shared" si="0"/>
        <v>0</v>
      </c>
    </row>
    <row r="40" spans="1:6" ht="21.75" customHeight="1" x14ac:dyDescent="0.35">
      <c r="A40" s="2">
        <v>23</v>
      </c>
      <c r="B40" s="4" t="s">
        <v>22</v>
      </c>
      <c r="C40" s="11" t="s">
        <v>8</v>
      </c>
      <c r="D40" s="5">
        <v>40</v>
      </c>
      <c r="E40" s="12"/>
      <c r="F40" s="3">
        <f t="shared" si="0"/>
        <v>0</v>
      </c>
    </row>
    <row r="41" spans="1:6" ht="21" customHeight="1" x14ac:dyDescent="0.35">
      <c r="A41" s="2">
        <v>24</v>
      </c>
      <c r="B41" s="4" t="s">
        <v>23</v>
      </c>
      <c r="C41" s="11" t="s">
        <v>8</v>
      </c>
      <c r="D41" s="5">
        <v>400</v>
      </c>
      <c r="E41" s="12"/>
      <c r="F41" s="3">
        <f t="shared" si="0"/>
        <v>0</v>
      </c>
    </row>
    <row r="42" spans="1:6" ht="20.25" customHeight="1" x14ac:dyDescent="0.35">
      <c r="A42" s="2">
        <v>25</v>
      </c>
      <c r="B42" s="13" t="s">
        <v>24</v>
      </c>
      <c r="C42" s="11" t="s">
        <v>9</v>
      </c>
      <c r="D42" s="5">
        <v>10</v>
      </c>
      <c r="E42" s="12"/>
      <c r="F42" s="3">
        <f t="shared" si="0"/>
        <v>0</v>
      </c>
    </row>
    <row r="43" spans="1:6" ht="30.5" customHeight="1" x14ac:dyDescent="0.35">
      <c r="A43" s="2">
        <v>26</v>
      </c>
      <c r="B43" s="13" t="s">
        <v>25</v>
      </c>
      <c r="C43" s="11" t="s">
        <v>7</v>
      </c>
      <c r="D43" s="5">
        <v>400</v>
      </c>
      <c r="E43" s="12"/>
      <c r="F43" s="3">
        <f t="shared" si="0"/>
        <v>0</v>
      </c>
    </row>
    <row r="44" spans="1:6" ht="31.25" customHeight="1" x14ac:dyDescent="0.35">
      <c r="A44" s="2">
        <v>27</v>
      </c>
      <c r="B44" s="13" t="s">
        <v>26</v>
      </c>
      <c r="C44" s="11" t="s">
        <v>7</v>
      </c>
      <c r="D44" s="5">
        <v>60</v>
      </c>
      <c r="E44" s="12"/>
      <c r="F44" s="3">
        <f t="shared" si="0"/>
        <v>0</v>
      </c>
    </row>
    <row r="45" spans="1:6" ht="45" customHeight="1" x14ac:dyDescent="0.35">
      <c r="A45" s="2">
        <v>28</v>
      </c>
      <c r="B45" s="13" t="s">
        <v>49</v>
      </c>
      <c r="C45" s="11" t="s">
        <v>7</v>
      </c>
      <c r="D45" s="5">
        <v>150</v>
      </c>
      <c r="E45" s="12"/>
      <c r="F45" s="3">
        <f t="shared" si="0"/>
        <v>0</v>
      </c>
    </row>
    <row r="46" spans="1:6" x14ac:dyDescent="0.35">
      <c r="A46" s="26"/>
      <c r="B46" s="26" t="s">
        <v>28</v>
      </c>
      <c r="C46" s="26"/>
      <c r="D46" s="27"/>
      <c r="E46" s="28"/>
      <c r="F46" s="29">
        <f>SUM(F19:F45)</f>
        <v>0</v>
      </c>
    </row>
    <row r="47" spans="1:6" ht="16.5" customHeight="1" x14ac:dyDescent="0.35">
      <c r="A47" s="36"/>
      <c r="B47" s="37" t="s">
        <v>10</v>
      </c>
      <c r="C47" s="38"/>
      <c r="D47" s="39"/>
      <c r="E47" s="40"/>
      <c r="F47" s="41">
        <f t="shared" si="0"/>
        <v>0</v>
      </c>
    </row>
    <row r="48" spans="1:6" x14ac:dyDescent="0.35">
      <c r="A48" s="2">
        <v>29</v>
      </c>
      <c r="B48" s="20" t="s">
        <v>15</v>
      </c>
      <c r="C48" s="5" t="s">
        <v>11</v>
      </c>
      <c r="D48" s="21">
        <v>6</v>
      </c>
      <c r="E48" s="22"/>
      <c r="F48" s="3">
        <f t="shared" si="0"/>
        <v>0</v>
      </c>
    </row>
    <row r="49" spans="1:6" x14ac:dyDescent="0.35">
      <c r="A49" s="2">
        <v>30</v>
      </c>
      <c r="B49" s="20" t="s">
        <v>31</v>
      </c>
      <c r="C49" s="11" t="s">
        <v>11</v>
      </c>
      <c r="D49" s="21">
        <v>6</v>
      </c>
      <c r="E49" s="22"/>
      <c r="F49" s="3">
        <f t="shared" si="0"/>
        <v>0</v>
      </c>
    </row>
    <row r="50" spans="1:6" x14ac:dyDescent="0.35">
      <c r="A50" s="2">
        <v>31</v>
      </c>
      <c r="B50" s="20" t="s">
        <v>27</v>
      </c>
      <c r="C50" s="5" t="s">
        <v>11</v>
      </c>
      <c r="D50" s="21">
        <v>6</v>
      </c>
      <c r="E50" s="22"/>
      <c r="F50" s="3">
        <f t="shared" si="0"/>
        <v>0</v>
      </c>
    </row>
    <row r="51" spans="1:6" x14ac:dyDescent="0.35">
      <c r="A51" s="2">
        <v>32</v>
      </c>
      <c r="B51" s="20" t="s">
        <v>12</v>
      </c>
      <c r="C51" s="11" t="s">
        <v>11</v>
      </c>
      <c r="D51" s="21">
        <v>12</v>
      </c>
      <c r="E51" s="22"/>
      <c r="F51" s="3">
        <f t="shared" si="0"/>
        <v>0</v>
      </c>
    </row>
    <row r="52" spans="1:6" x14ac:dyDescent="0.35">
      <c r="A52" s="2">
        <v>33</v>
      </c>
      <c r="B52" s="20" t="s">
        <v>13</v>
      </c>
      <c r="C52" s="5" t="s">
        <v>11</v>
      </c>
      <c r="D52" s="21">
        <v>6</v>
      </c>
      <c r="E52" s="22"/>
      <c r="F52" s="3">
        <f t="shared" si="0"/>
        <v>0</v>
      </c>
    </row>
    <row r="53" spans="1:6" ht="28.5" x14ac:dyDescent="0.35">
      <c r="A53" s="2">
        <v>34</v>
      </c>
      <c r="B53" s="23" t="s">
        <v>34</v>
      </c>
      <c r="C53" s="5" t="s">
        <v>30</v>
      </c>
      <c r="D53" s="25"/>
      <c r="E53" s="21"/>
      <c r="F53" s="3">
        <f t="shared" si="0"/>
        <v>0</v>
      </c>
    </row>
    <row r="54" spans="1:6" ht="28.5" x14ac:dyDescent="0.35">
      <c r="A54" s="2">
        <v>35</v>
      </c>
      <c r="B54" s="23" t="s">
        <v>32</v>
      </c>
      <c r="C54" s="5" t="s">
        <v>33</v>
      </c>
      <c r="D54" s="24">
        <v>10</v>
      </c>
      <c r="E54" s="21"/>
      <c r="F54" s="3">
        <f t="shared" si="0"/>
        <v>0</v>
      </c>
    </row>
    <row r="55" spans="1:6" x14ac:dyDescent="0.35">
      <c r="A55" s="26"/>
      <c r="B55" s="29" t="s">
        <v>35</v>
      </c>
      <c r="C55" s="26"/>
      <c r="D55" s="30"/>
      <c r="E55" s="30"/>
      <c r="F55" s="31">
        <f>SUM(F47:F54)</f>
        <v>0</v>
      </c>
    </row>
    <row r="56" spans="1:6" x14ac:dyDescent="0.35">
      <c r="A56" s="32"/>
      <c r="B56" s="33" t="s">
        <v>14</v>
      </c>
      <c r="C56" s="32"/>
      <c r="D56" s="34"/>
      <c r="E56" s="34"/>
      <c r="F56" s="35">
        <f>F55+F46</f>
        <v>0</v>
      </c>
    </row>
    <row r="58" spans="1:6" ht="21" x14ac:dyDescent="0.35">
      <c r="A58" s="48" t="s">
        <v>68</v>
      </c>
      <c r="B58" s="48"/>
      <c r="C58" s="48"/>
      <c r="D58" s="48"/>
      <c r="E58" s="48"/>
      <c r="F58" s="48"/>
    </row>
    <row r="60" spans="1:6" ht="32.5" customHeight="1" x14ac:dyDescent="0.35">
      <c r="A60" s="49" t="s">
        <v>69</v>
      </c>
      <c r="B60" s="49"/>
      <c r="C60" s="49"/>
      <c r="D60" s="49"/>
      <c r="E60" s="49"/>
      <c r="F60" s="49"/>
    </row>
    <row r="62" spans="1:6" x14ac:dyDescent="0.35">
      <c r="A62" s="50" t="s">
        <v>64</v>
      </c>
      <c r="B62" s="50"/>
      <c r="C62" s="50"/>
      <c r="D62" s="51" t="s">
        <v>65</v>
      </c>
      <c r="E62" s="51"/>
      <c r="F62" s="51"/>
    </row>
  </sheetData>
  <mergeCells count="29">
    <mergeCell ref="A2:F2"/>
    <mergeCell ref="A15:F15"/>
    <mergeCell ref="A10:B10"/>
    <mergeCell ref="C10:F10"/>
    <mergeCell ref="A58:F58"/>
    <mergeCell ref="A60:F60"/>
    <mergeCell ref="A62:C62"/>
    <mergeCell ref="D62:F62"/>
    <mergeCell ref="C6:F6"/>
    <mergeCell ref="A7:B7"/>
    <mergeCell ref="C7:F7"/>
    <mergeCell ref="A8:B8"/>
    <mergeCell ref="C8:F8"/>
    <mergeCell ref="A11:B11"/>
    <mergeCell ref="C11:F11"/>
    <mergeCell ref="A13:B13"/>
    <mergeCell ref="C13:F13"/>
    <mergeCell ref="A1:F1"/>
    <mergeCell ref="A9:B9"/>
    <mergeCell ref="C9:F9"/>
    <mergeCell ref="A12:B12"/>
    <mergeCell ref="C12:F12"/>
    <mergeCell ref="A3:B3"/>
    <mergeCell ref="C3:F3"/>
    <mergeCell ref="A4:B4"/>
    <mergeCell ref="C4:F4"/>
    <mergeCell ref="A5:B5"/>
    <mergeCell ref="C5:F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Zabout</vt:lpstr>
      <vt:lpstr>Metche</vt:lpstr>
      <vt:lpstr>Dougui</vt:lpstr>
      <vt:lpstr>Loumba Massalite</vt:lpstr>
      <vt:lpstr>Djoroko</vt:lpstr>
      <vt:lpstr>GAGA</vt:lpstr>
      <vt:lpstr>Kouchaguine M</vt:lpstr>
      <vt:lpstr>Aboutengue</vt:lpstr>
      <vt:lpstr>Farchana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gtz</dc:creator>
  <cp:lastModifiedBy>Mouyadine Sabour (OHDEL)</cp:lastModifiedBy>
  <dcterms:created xsi:type="dcterms:W3CDTF">2019-04-04T07:55:08Z</dcterms:created>
  <dcterms:modified xsi:type="dcterms:W3CDTF">2026-06-07T00:08:49Z</dcterms:modified>
</cp:coreProperties>
</file>